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EE Target Pricing Template Project\UPDATED Templates\"/>
    </mc:Choice>
  </mc:AlternateContent>
  <xr:revisionPtr revIDLastSave="0" documentId="13_ncr:1_{48FF2A39-0AF6-4836-B3DF-31A810601159}" xr6:coauthVersionLast="45" xr6:coauthVersionMax="45" xr10:uidLastSave="{00000000-0000-0000-0000-000000000000}"/>
  <bookViews>
    <workbookView xWindow="-120" yWindow="-120" windowWidth="29040" windowHeight="17640" tabRatio="404" xr2:uid="{00000000-000D-0000-FFFF-FFFF00000000}"/>
  </bookViews>
  <sheets>
    <sheet name="TARGET PRICING" sheetId="25" r:id="rId1"/>
  </sheets>
  <definedNames>
    <definedName name="Auto_2007">#REF!</definedName>
    <definedName name="manu_2007">#REF!</definedName>
    <definedName name="PMG_2007">#REF!</definedName>
    <definedName name="_xlnm.Print_Area" localSheetId="0">'TARGET PRICING'!$A$1:$H$67</definedName>
    <definedName name="_xlnm.Print_Titles" localSheetId="0">'TARGET PRICING'!$1:$5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25" l="1"/>
  <c r="H8" i="25"/>
  <c r="H9" i="25"/>
  <c r="H10" i="25"/>
  <c r="H11" i="25"/>
  <c r="H12" i="25"/>
  <c r="H13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H28" i="25"/>
  <c r="H29" i="25"/>
  <c r="H30" i="25"/>
  <c r="H31" i="25"/>
  <c r="H32" i="25"/>
  <c r="H33" i="25"/>
  <c r="H34" i="25"/>
  <c r="H35" i="25"/>
  <c r="H36" i="25"/>
  <c r="H37" i="25"/>
  <c r="H38" i="25"/>
  <c r="H39" i="25"/>
  <c r="H40" i="25"/>
  <c r="H41" i="25"/>
  <c r="H42" i="25"/>
  <c r="H6" i="25"/>
  <c r="G10" i="25" l="1"/>
  <c r="G9" i="25"/>
  <c r="G7" i="25"/>
  <c r="G8" i="25"/>
  <c r="G6" i="25"/>
  <c r="G30" i="25"/>
  <c r="G36" i="25"/>
  <c r="G29" i="25"/>
</calcChain>
</file>

<file path=xl/sharedStrings.xml><?xml version="1.0" encoding="utf-8"?>
<sst xmlns="http://schemas.openxmlformats.org/spreadsheetml/2006/main" count="191" uniqueCount="77">
  <si>
    <t>Representatives are employees of your company and not sub contractors or 1099s?</t>
  </si>
  <si>
    <t>UOM</t>
  </si>
  <si>
    <t>DESCRIPTION</t>
  </si>
  <si>
    <t>LINE #</t>
  </si>
  <si>
    <t>PRICE PROTECTION FOR 12 MONTHS?</t>
  </si>
  <si>
    <t>PLEASE LIST YOUR CUSTOMER SERVICE HOURS?</t>
  </si>
  <si>
    <t>DELIVERY COSTS INCLUDED?</t>
  </si>
  <si>
    <t>USAGE REPORTS AVAILABLE UPON REQUEST?</t>
  </si>
  <si>
    <t>INTERNET ORDERING AVAILABLE?</t>
  </si>
  <si>
    <t>INVOICED AT DELIVERY OR ITEMIZED MONTHLY</t>
  </si>
  <si>
    <t>PAYMENT TERMS OF 2% 10 NET 30 DAYS?</t>
  </si>
  <si>
    <t>DO YOU ACCEPT CREDIT CARDS? IF SO, PLEASE LIST.</t>
  </si>
  <si>
    <t>PRICE PROTECTION FOR A TERM DURATION AVAILBE?</t>
  </si>
  <si>
    <t>BRIEFLY DESCRIBE YOUR RETURN POLICY?</t>
  </si>
  <si>
    <t>WHO IS OUR SINGLE SALES CONTACT?</t>
  </si>
  <si>
    <t>BRIEFLY DESCRIBE YOUR WARRANTY POLICY?</t>
  </si>
  <si>
    <t>INSURANCE - CAN YOU PROVIDE A CERTIFICATE OF INSURANCE UPON REQUEST? WHAT IS THE DOLLAR AMOUNT OF YOUR LIABILITY LIMIT?</t>
  </si>
  <si>
    <t>DOES YOUR QUOTE PROVIDE A VENDOR MANAGED INVENTORY PROGRAM?</t>
  </si>
  <si>
    <t>CAN YOU PROVIDE A CUSTOMER MANAGED INVENTORY SOLUTION UPON REQUEST?</t>
  </si>
  <si>
    <t>BRIEFLY DESCRIBE ANY REVENUE GENERATING PROGRAMS THAT YOU HAVE AVAILABLE?</t>
  </si>
  <si>
    <t>ARE YOU A NATIONAL SUPPLIER?</t>
  </si>
  <si>
    <t>ISO CERTIFIED?</t>
  </si>
  <si>
    <t>MSDS ON-DEMAND SERVICE?</t>
  </si>
  <si>
    <t>BRIEFLY DESCRIBE ANY COMPLIANCE PROGRAMS YOU HAVE AVAILABLE?</t>
  </si>
  <si>
    <t>BRIEFLY DESCRIBE YOUR OBSOLESCENCE PROGRAM?</t>
  </si>
  <si>
    <t>BRIEFLY DESCRIBE OUR NEXT STEPS IN IMPLEMENTING YOUR SOLUTION?</t>
  </si>
  <si>
    <t>BRIEFLY DESCRIBE TRAINING PROGRAMS?</t>
  </si>
  <si>
    <t>BUSINESS REQUIREMENTS</t>
  </si>
  <si>
    <t>PKG
QTY</t>
  </si>
  <si>
    <t xml:space="preserve">Category </t>
  </si>
  <si>
    <t>CUSTOMER PRICING</t>
  </si>
  <si>
    <t>Benchmark Savings Tool</t>
  </si>
  <si>
    <t>Difference</t>
  </si>
  <si>
    <t xml:space="preserve"> </t>
  </si>
  <si>
    <t>Lubricants - Oils</t>
  </si>
  <si>
    <t>Pennzoil 0W-20 Motor Oil Bulk</t>
  </si>
  <si>
    <t>gal</t>
  </si>
  <si>
    <t>Pennzoil ATF Bulk</t>
  </si>
  <si>
    <t>QS Enhanced Durability 5W-20 Syn Blend SN/GF5 Bulk</t>
  </si>
  <si>
    <t>Pennzoil Platinum 5W-30 Full Syn Motor Oil SNGF5 Bulk</t>
  </si>
  <si>
    <t>Pennzoil Platinum LV Multi-Vehicle ATF 1*55 ugl</t>
  </si>
  <si>
    <t>55 Gal Drum</t>
  </si>
  <si>
    <t>QS Enhanced Durability 5W-30 Syn Blend SN/GF5 Bulk</t>
  </si>
  <si>
    <t>Pennzoil Platinum LV Multi-Vehicle ATF Bulk</t>
  </si>
  <si>
    <t>QS Defy High Mileage 5W-20 Motor Oil SN/GF-5 24*1qt</t>
  </si>
  <si>
    <t>CAR</t>
  </si>
  <si>
    <t>QS Defy High Mileage 5W-30 Motor Oil SN/GF-5 24*1qt</t>
  </si>
  <si>
    <t>Pennzoil Platinum CVT-2 6*1qt</t>
  </si>
  <si>
    <t>QS Oil Filter QS 14612 12*1 ea BF</t>
  </si>
  <si>
    <t>QS Enhanced Durability 5W-30 Syn Blend SN/GF5 24*1qt</t>
  </si>
  <si>
    <t>QS Ult Dur 5W-30 Full Syn GF-5 6*1qt</t>
  </si>
  <si>
    <t>QS Enhanced Durability 5W-30 Syn Blend SN/GF5 1*55ugl</t>
  </si>
  <si>
    <t>0W20 Full Synthetic</t>
  </si>
  <si>
    <t>QT</t>
  </si>
  <si>
    <t>Mobile 1 0W20 6/1qt.</t>
  </si>
  <si>
    <t>case</t>
  </si>
  <si>
    <t>Mobile 1 0W40 6/1qt.</t>
  </si>
  <si>
    <t>Mobile 1 5W30 6/1qt.</t>
  </si>
  <si>
    <t>Mobile 1 Turbo DSL 5W40 6/1qt.</t>
  </si>
  <si>
    <t>MOBIL SUPER SYNTHET+AA6:AA22IC SAE 0W-20 GF-5 SN, BULK</t>
  </si>
  <si>
    <t>MOBIL SUPER SYNTHETIC SAE 0W-20 GF-5 SN, BULK</t>
  </si>
  <si>
    <t xml:space="preserve">Navi-Guard Global Full Synthetic ATF </t>
  </si>
  <si>
    <t>MOBIL SPECIAL SAE 5W-20 GF-5 SN PLUS,BULK</t>
  </si>
  <si>
    <t>MOBIL SUPER SYNTHETIC SAE 5W-30 GF-5 SN,BULK</t>
  </si>
  <si>
    <t>MOBIL SPECIAL SAE 5W-30 GF-5 SN PLUS, BULK</t>
  </si>
  <si>
    <t>MOBIL SUPER HIGH MILEAGE 5W-20,6X1QT</t>
  </si>
  <si>
    <t>MOBIL SUPER HIGH MILEAGE 5W-30,6X1QT</t>
  </si>
  <si>
    <t>Service Champ Oil Filter 12/1 Per Case</t>
  </si>
  <si>
    <t>MOBIL SPECIAL 5W-30, 6X1QT</t>
  </si>
  <si>
    <t>MOBIL SUPER SYNTHETIC 5W-30,6X1QT</t>
  </si>
  <si>
    <t>MOBIL SPECIAL 5W-30,55GA/208.2L</t>
  </si>
  <si>
    <t>MOBIL 1 0W-20 CASE 6X1UQL AFE</t>
  </si>
  <si>
    <t>M-1 FS 0W40 CASE 6X1UQL</t>
  </si>
  <si>
    <t>MOBIL 1 5W30 CASE 6X1UQL</t>
  </si>
  <si>
    <t>MOBIL 1 TURBO DIESEL TRUCK 5W-40,6X1QT.</t>
  </si>
  <si>
    <t>UNIT $
(TARGET)</t>
  </si>
  <si>
    <t>case of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</si>
</sst>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1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36"/>
      <name val="Calibri"/>
      <family val="2"/>
      <scheme val="minor"/>
    </font>
    <font>
      <b/>
      <u/>
      <sz val="12"/>
      <name val="Calibri"/>
      <family val="2"/>
      <scheme val="minor"/>
    </font>
    <font>
      <b/>
      <sz val="24"/>
      <name val="Calibri"/>
      <family val="2"/>
      <scheme val="minor"/>
    </font>
    <font>
      <sz val="12"/>
      <color indexed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1" fillId="0" borderId="0"/>
    <xf numFmtId="0" fontId="8" fillId="26" borderId="0" applyNumberFormat="0" applyBorder="0" applyAlignment="0" applyProtection="0"/>
    <xf numFmtId="0" fontId="9" fillId="27" borderId="28" applyNumberFormat="0" applyAlignment="0" applyProtection="0"/>
    <xf numFmtId="0" fontId="10" fillId="28" borderId="29" applyNumberFormat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30" applyNumberFormat="0" applyFill="0" applyAlignment="0" applyProtection="0"/>
    <xf numFmtId="0" fontId="14" fillId="0" borderId="31" applyNumberFormat="0" applyFill="0" applyAlignment="0" applyProtection="0"/>
    <xf numFmtId="0" fontId="15" fillId="0" borderId="32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28" applyNumberFormat="0" applyAlignment="0" applyProtection="0"/>
    <xf numFmtId="0" fontId="17" fillId="0" borderId="33" applyNumberFormat="0" applyFill="0" applyAlignment="0" applyProtection="0"/>
    <xf numFmtId="0" fontId="18" fillId="31" borderId="0" applyNumberFormat="0" applyBorder="0" applyAlignment="0" applyProtection="0"/>
    <xf numFmtId="0" fontId="4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9" fillId="0" borderId="0"/>
    <xf numFmtId="0" fontId="6" fillId="0" borderId="0"/>
    <xf numFmtId="0" fontId="1" fillId="0" borderId="0"/>
    <xf numFmtId="0" fontId="6" fillId="32" borderId="34" applyNumberFormat="0" applyFont="0" applyAlignment="0" applyProtection="0"/>
    <xf numFmtId="0" fontId="20" fillId="27" borderId="35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36" applyNumberFormat="0" applyFill="0" applyAlignment="0" applyProtection="0"/>
    <xf numFmtId="0" fontId="23" fillId="0" borderId="0" applyNumberFormat="0" applyFill="0" applyBorder="0" applyAlignment="0" applyProtection="0"/>
    <xf numFmtId="0" fontId="2" fillId="0" borderId="0"/>
  </cellStyleXfs>
  <cellXfs count="58">
    <xf numFmtId="0" fontId="0" fillId="0" borderId="0" xfId="0"/>
    <xf numFmtId="0" fontId="24" fillId="33" borderId="0" xfId="54" applyFont="1" applyFill="1" applyAlignment="1" applyProtection="1">
      <alignment horizontal="center" vertical="center"/>
      <protection locked="0"/>
    </xf>
    <xf numFmtId="0" fontId="24" fillId="0" borderId="0" xfId="54" applyFont="1" applyAlignment="1" applyProtection="1">
      <alignment horizontal="center" vertical="center"/>
      <protection locked="0"/>
    </xf>
    <xf numFmtId="0" fontId="24" fillId="0" borderId="0" xfId="54" applyFont="1" applyFill="1" applyAlignment="1" applyProtection="1">
      <alignment horizontal="center" vertical="center"/>
    </xf>
    <xf numFmtId="0" fontId="24" fillId="0" borderId="0" xfId="54" applyFont="1" applyFill="1" applyAlignment="1" applyProtection="1">
      <alignment horizontal="center" vertical="center"/>
      <protection locked="0"/>
    </xf>
    <xf numFmtId="0" fontId="24" fillId="0" borderId="1" xfId="54" applyFont="1" applyBorder="1" applyAlignment="1">
      <alignment horizontal="center" vertical="center"/>
    </xf>
    <xf numFmtId="0" fontId="24" fillId="0" borderId="3" xfId="54" applyFont="1" applyBorder="1" applyAlignment="1" applyProtection="1">
      <alignment horizontal="center" vertical="center"/>
      <protection locked="0"/>
    </xf>
    <xf numFmtId="0" fontId="24" fillId="0" borderId="4" xfId="54" applyFont="1" applyBorder="1" applyAlignment="1" applyProtection="1">
      <alignment horizontal="center" vertical="center"/>
      <protection locked="0"/>
    </xf>
    <xf numFmtId="0" fontId="24" fillId="0" borderId="0" xfId="54" applyNumberFormat="1" applyFont="1" applyAlignment="1" applyProtection="1">
      <alignment horizontal="center" vertical="center"/>
      <protection locked="0"/>
    </xf>
    <xf numFmtId="0" fontId="24" fillId="0" borderId="2" xfId="54" applyFont="1" applyBorder="1" applyAlignment="1">
      <alignment horizontal="center" vertical="center"/>
    </xf>
    <xf numFmtId="0" fontId="25" fillId="34" borderId="5" xfId="54" applyFont="1" applyFill="1" applyBorder="1" applyAlignment="1" applyProtection="1">
      <alignment horizontal="center" vertical="center" wrapText="1"/>
      <protection locked="0"/>
    </xf>
    <xf numFmtId="0" fontId="25" fillId="34" borderId="6" xfId="54" applyFont="1" applyFill="1" applyBorder="1" applyAlignment="1" applyProtection="1">
      <alignment horizontal="center" vertical="center" wrapText="1"/>
      <protection locked="0"/>
    </xf>
    <xf numFmtId="0" fontId="24" fillId="0" borderId="7" xfId="54" applyFont="1" applyBorder="1" applyAlignment="1" applyProtection="1">
      <alignment horizontal="center" vertical="center"/>
      <protection locked="0"/>
    </xf>
    <xf numFmtId="164" fontId="24" fillId="0" borderId="2" xfId="54" applyNumberFormat="1" applyFont="1" applyFill="1" applyBorder="1" applyAlignment="1" applyProtection="1">
      <alignment horizontal="center" vertical="center"/>
    </xf>
    <xf numFmtId="0" fontId="25" fillId="34" borderId="8" xfId="54" applyFont="1" applyFill="1" applyBorder="1" applyAlignment="1" applyProtection="1">
      <alignment horizontal="center" vertical="center" wrapText="1"/>
      <protection locked="0"/>
    </xf>
    <xf numFmtId="0" fontId="24" fillId="0" borderId="21" xfId="54" applyFont="1" applyBorder="1" applyAlignment="1">
      <alignment horizontal="center"/>
    </xf>
    <xf numFmtId="0" fontId="24" fillId="0" borderId="1" xfId="57" applyFont="1" applyBorder="1" applyAlignment="1">
      <alignment horizontal="left" wrapText="1"/>
    </xf>
    <xf numFmtId="0" fontId="24" fillId="0" borderId="1" xfId="57" applyFont="1" applyBorder="1" applyAlignment="1">
      <alignment horizontal="center"/>
    </xf>
    <xf numFmtId="0" fontId="24" fillId="0" borderId="1" xfId="57" applyFont="1" applyBorder="1" applyAlignment="1">
      <alignment horizontal="center" wrapText="1"/>
    </xf>
    <xf numFmtId="0" fontId="24" fillId="0" borderId="21" xfId="57" applyFont="1" applyBorder="1"/>
    <xf numFmtId="0" fontId="24" fillId="0" borderId="21" xfId="57" quotePrefix="1" applyFont="1" applyBorder="1"/>
    <xf numFmtId="44" fontId="24" fillId="0" borderId="1" xfId="35" applyFont="1" applyFill="1" applyBorder="1" applyAlignment="1">
      <alignment horizontal="center"/>
    </xf>
    <xf numFmtId="0" fontId="30" fillId="0" borderId="1" xfId="76" applyFont="1" applyBorder="1" applyAlignment="1">
      <alignment wrapText="1"/>
    </xf>
    <xf numFmtId="0" fontId="24" fillId="0" borderId="21" xfId="57" applyFont="1" applyBorder="1" applyAlignment="1">
      <alignment horizontal="left" wrapText="1"/>
    </xf>
    <xf numFmtId="0" fontId="24" fillId="0" borderId="1" xfId="57" applyFont="1" applyBorder="1" applyAlignment="1">
      <alignment wrapText="1"/>
    </xf>
    <xf numFmtId="0" fontId="24" fillId="0" borderId="16" xfId="57" applyFont="1" applyBorder="1" applyAlignment="1">
      <alignment vertical="center" wrapText="1"/>
    </xf>
    <xf numFmtId="0" fontId="24" fillId="0" borderId="17" xfId="57" applyFont="1" applyBorder="1" applyAlignment="1">
      <alignment vertical="center" wrapText="1"/>
    </xf>
    <xf numFmtId="0" fontId="24" fillId="0" borderId="18" xfId="57" applyFont="1" applyBorder="1" applyAlignment="1">
      <alignment vertical="center" wrapText="1"/>
    </xf>
    <xf numFmtId="0" fontId="26" fillId="35" borderId="6" xfId="54" applyFont="1" applyFill="1" applyBorder="1" applyAlignment="1" applyProtection="1">
      <alignment horizontal="center" vertical="center"/>
      <protection locked="0"/>
    </xf>
    <xf numFmtId="0" fontId="26" fillId="35" borderId="5" xfId="54" applyFont="1" applyFill="1" applyBorder="1" applyAlignment="1" applyProtection="1">
      <alignment horizontal="center" vertical="center"/>
      <protection locked="0"/>
    </xf>
    <xf numFmtId="0" fontId="26" fillId="35" borderId="8" xfId="54" applyFont="1" applyFill="1" applyBorder="1" applyAlignment="1" applyProtection="1">
      <alignment horizontal="center" vertical="center"/>
      <protection locked="0"/>
    </xf>
    <xf numFmtId="49" fontId="27" fillId="33" borderId="9" xfId="57" applyNumberFormat="1" applyFont="1" applyFill="1" applyBorder="1" applyAlignment="1">
      <alignment horizontal="center" vertical="center"/>
    </xf>
    <xf numFmtId="49" fontId="27" fillId="33" borderId="10" xfId="57" applyNumberFormat="1" applyFont="1" applyFill="1" applyBorder="1" applyAlignment="1">
      <alignment horizontal="center" vertical="center"/>
    </xf>
    <xf numFmtId="49" fontId="27" fillId="33" borderId="11" xfId="57" applyNumberFormat="1" applyFont="1" applyFill="1" applyBorder="1" applyAlignment="1">
      <alignment horizontal="center" vertical="center"/>
    </xf>
    <xf numFmtId="49" fontId="27" fillId="33" borderId="12" xfId="57" applyNumberFormat="1" applyFont="1" applyFill="1" applyBorder="1" applyAlignment="1">
      <alignment horizontal="center" vertical="center"/>
    </xf>
    <xf numFmtId="49" fontId="27" fillId="33" borderId="13" xfId="57" applyNumberFormat="1" applyFont="1" applyFill="1" applyBorder="1" applyAlignment="1">
      <alignment horizontal="center" vertical="center"/>
    </xf>
    <xf numFmtId="49" fontId="27" fillId="33" borderId="14" xfId="57" applyNumberFormat="1" applyFont="1" applyFill="1" applyBorder="1" applyAlignment="1">
      <alignment horizontal="center" vertical="center"/>
    </xf>
    <xf numFmtId="49" fontId="29" fillId="33" borderId="0" xfId="57" applyNumberFormat="1" applyFont="1" applyFill="1" applyBorder="1" applyAlignment="1">
      <alignment horizontal="center" vertical="center"/>
    </xf>
    <xf numFmtId="49" fontId="29" fillId="33" borderId="15" xfId="57" applyNumberFormat="1" applyFont="1" applyFill="1" applyBorder="1" applyAlignment="1">
      <alignment horizontal="center" vertical="center"/>
    </xf>
    <xf numFmtId="49" fontId="29" fillId="33" borderId="13" xfId="57" applyNumberFormat="1" applyFont="1" applyFill="1" applyBorder="1" applyAlignment="1">
      <alignment horizontal="center" vertical="center"/>
    </xf>
    <xf numFmtId="49" fontId="29" fillId="33" borderId="14" xfId="57" applyNumberFormat="1" applyFont="1" applyFill="1" applyBorder="1" applyAlignment="1">
      <alignment horizontal="center" vertical="center"/>
    </xf>
    <xf numFmtId="49" fontId="28" fillId="33" borderId="0" xfId="57" applyNumberFormat="1" applyFont="1" applyFill="1" applyBorder="1" applyAlignment="1">
      <alignment horizontal="center" vertical="center"/>
    </xf>
    <xf numFmtId="49" fontId="28" fillId="33" borderId="15" xfId="57" applyNumberFormat="1" applyFont="1" applyFill="1" applyBorder="1" applyAlignment="1">
      <alignment horizontal="center" vertical="center"/>
    </xf>
    <xf numFmtId="49" fontId="28" fillId="33" borderId="13" xfId="57" applyNumberFormat="1" applyFont="1" applyFill="1" applyBorder="1" applyAlignment="1">
      <alignment horizontal="center" vertical="center"/>
    </xf>
    <xf numFmtId="49" fontId="28" fillId="33" borderId="14" xfId="57" applyNumberFormat="1" applyFont="1" applyFill="1" applyBorder="1" applyAlignment="1">
      <alignment horizontal="center" vertical="center"/>
    </xf>
    <xf numFmtId="0" fontId="24" fillId="33" borderId="19" xfId="54" applyFont="1" applyFill="1" applyBorder="1" applyAlignment="1" applyProtection="1">
      <alignment vertical="center" wrapText="1"/>
      <protection locked="0"/>
    </xf>
    <xf numFmtId="0" fontId="24" fillId="33" borderId="20" xfId="54" applyFont="1" applyFill="1" applyBorder="1" applyAlignment="1" applyProtection="1">
      <alignment vertical="center" wrapText="1"/>
      <protection locked="0"/>
    </xf>
    <xf numFmtId="0" fontId="24" fillId="33" borderId="21" xfId="54" applyFont="1" applyFill="1" applyBorder="1" applyAlignment="1" applyProtection="1">
      <alignment vertical="center" wrapText="1"/>
      <protection locked="0"/>
    </xf>
    <xf numFmtId="0" fontId="24" fillId="0" borderId="19" xfId="57" applyFont="1" applyBorder="1" applyAlignment="1">
      <alignment vertical="center" wrapText="1"/>
    </xf>
    <xf numFmtId="0" fontId="24" fillId="0" borderId="20" xfId="57" applyFont="1" applyBorder="1" applyAlignment="1">
      <alignment vertical="center" wrapText="1"/>
    </xf>
    <xf numFmtId="0" fontId="24" fillId="0" borderId="21" xfId="57" applyFont="1" applyBorder="1" applyAlignment="1">
      <alignment vertical="center" wrapText="1"/>
    </xf>
    <xf numFmtId="0" fontId="24" fillId="33" borderId="22" xfId="54" applyFont="1" applyFill="1" applyBorder="1" applyAlignment="1" applyProtection="1">
      <alignment vertical="center" wrapText="1"/>
      <protection locked="0"/>
    </xf>
    <xf numFmtId="0" fontId="24" fillId="33" borderId="23" xfId="54" applyFont="1" applyFill="1" applyBorder="1" applyAlignment="1" applyProtection="1">
      <alignment vertical="center" wrapText="1"/>
      <protection locked="0"/>
    </xf>
    <xf numFmtId="0" fontId="24" fillId="33" borderId="24" xfId="54" applyFont="1" applyFill="1" applyBorder="1" applyAlignment="1" applyProtection="1">
      <alignment vertical="center" wrapText="1"/>
      <protection locked="0"/>
    </xf>
    <xf numFmtId="0" fontId="24" fillId="0" borderId="25" xfId="57" applyFont="1" applyBorder="1" applyAlignment="1">
      <alignment vertical="center" wrapText="1"/>
    </xf>
    <xf numFmtId="0" fontId="24" fillId="33" borderId="26" xfId="54" applyFont="1" applyFill="1" applyBorder="1" applyAlignment="1" applyProtection="1">
      <alignment vertical="center" wrapText="1"/>
      <protection locked="0"/>
    </xf>
    <xf numFmtId="0" fontId="24" fillId="0" borderId="26" xfId="57" applyFont="1" applyBorder="1" applyAlignment="1">
      <alignment vertical="center" wrapText="1"/>
    </xf>
    <xf numFmtId="0" fontId="24" fillId="33" borderId="27" xfId="54" applyFont="1" applyFill="1" applyBorder="1" applyAlignment="1" applyProtection="1">
      <alignment vertical="center" wrapText="1"/>
      <protection locked="0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FE" xfId="25" xr:uid="{00000000-0005-0000-0000-000018000000}"/>
    <cellStyle name="Bad" xfId="26" builtinId="27" customBuiltin="1"/>
    <cellStyle name="Calculation" xfId="27" builtinId="22" customBuiltin="1"/>
    <cellStyle name="Check Cell" xfId="28" builtinId="23" customBuiltin="1"/>
    <cellStyle name="Comma 2" xfId="29" xr:uid="{00000000-0005-0000-0000-00001C000000}"/>
    <cellStyle name="Comma 2 2" xfId="30" xr:uid="{00000000-0005-0000-0000-00001D000000}"/>
    <cellStyle name="Comma 2 3" xfId="31" xr:uid="{00000000-0005-0000-0000-00001E000000}"/>
    <cellStyle name="Comma 3" xfId="32" xr:uid="{00000000-0005-0000-0000-00001F000000}"/>
    <cellStyle name="Comma 4" xfId="33" xr:uid="{00000000-0005-0000-0000-000020000000}"/>
    <cellStyle name="Comma 5" xfId="34" xr:uid="{00000000-0005-0000-0000-000021000000}"/>
    <cellStyle name="Currency 2" xfId="35" xr:uid="{00000000-0005-0000-0000-000022000000}"/>
    <cellStyle name="Currency 3" xfId="36" xr:uid="{00000000-0005-0000-0000-000023000000}"/>
    <cellStyle name="Currency 4" xfId="37" xr:uid="{00000000-0005-0000-0000-000024000000}"/>
    <cellStyle name="Currency 5" xfId="38" xr:uid="{00000000-0005-0000-0000-000025000000}"/>
    <cellStyle name="Explanatory Text" xfId="39" builtinId="53" customBuiltin="1"/>
    <cellStyle name="Good" xfId="40" builtinId="26" customBuiltin="1"/>
    <cellStyle name="Heading 1" xfId="41" builtinId="16" customBuiltin="1"/>
    <cellStyle name="Heading 2" xfId="42" builtinId="17" customBuiltin="1"/>
    <cellStyle name="Heading 3" xfId="43" builtinId="18" customBuiltin="1"/>
    <cellStyle name="Heading 4" xfId="44" builtinId="19" customBuiltin="1"/>
    <cellStyle name="Input" xfId="45" builtinId="20" customBuiltin="1"/>
    <cellStyle name="Linked Cell" xfId="46" builtinId="24" customBuiltin="1"/>
    <cellStyle name="Neutral" xfId="47" builtinId="28" customBuiltin="1"/>
    <cellStyle name="Normal" xfId="0" builtinId="0"/>
    <cellStyle name="Normal 2" xfId="48" xr:uid="{00000000-0005-0000-0000-000030000000}"/>
    <cellStyle name="Normal 2 2" xfId="49" xr:uid="{00000000-0005-0000-0000-000031000000}"/>
    <cellStyle name="Normal 2 3" xfId="50" xr:uid="{00000000-0005-0000-0000-000032000000}"/>
    <cellStyle name="Normal 2 4" xfId="51" xr:uid="{00000000-0005-0000-0000-000033000000}"/>
    <cellStyle name="Normal 3" xfId="52" xr:uid="{00000000-0005-0000-0000-000034000000}"/>
    <cellStyle name="Normal 3 2" xfId="53" xr:uid="{00000000-0005-0000-0000-000035000000}"/>
    <cellStyle name="Normal 4" xfId="54" xr:uid="{00000000-0005-0000-0000-000036000000}"/>
    <cellStyle name="Normal 4 2" xfId="55" xr:uid="{00000000-0005-0000-0000-000037000000}"/>
    <cellStyle name="Normal 5" xfId="56" xr:uid="{00000000-0005-0000-0000-000038000000}"/>
    <cellStyle name="Normal 6" xfId="57" xr:uid="{00000000-0005-0000-0000-000039000000}"/>
    <cellStyle name="Normal 7" xfId="58" xr:uid="{00000000-0005-0000-0000-00003A000000}"/>
    <cellStyle name="Normal_StockPlan_US_Dist" xfId="76" xr:uid="{00000000-0005-0000-0000-00003B000000}"/>
    <cellStyle name="Note 2" xfId="59" xr:uid="{00000000-0005-0000-0000-00003C000000}"/>
    <cellStyle name="Output" xfId="60" builtinId="21" customBuiltin="1"/>
    <cellStyle name="Percent 2" xfId="61" xr:uid="{00000000-0005-0000-0000-00003F000000}"/>
    <cellStyle name="Percent 2 2" xfId="62" xr:uid="{00000000-0005-0000-0000-000040000000}"/>
    <cellStyle name="Percent 2 3" xfId="63" xr:uid="{00000000-0005-0000-0000-000041000000}"/>
    <cellStyle name="Percent 3" xfId="64" xr:uid="{00000000-0005-0000-0000-000042000000}"/>
    <cellStyle name="Percent 3 2" xfId="65" xr:uid="{00000000-0005-0000-0000-000043000000}"/>
    <cellStyle name="Percent 3 3" xfId="66" xr:uid="{00000000-0005-0000-0000-000044000000}"/>
    <cellStyle name="Percent 4" xfId="67" xr:uid="{00000000-0005-0000-0000-000045000000}"/>
    <cellStyle name="Percent 5" xfId="68" xr:uid="{00000000-0005-0000-0000-000046000000}"/>
    <cellStyle name="Percent 6" xfId="69" xr:uid="{00000000-0005-0000-0000-000047000000}"/>
    <cellStyle name="Percent 7" xfId="70" xr:uid="{00000000-0005-0000-0000-000048000000}"/>
    <cellStyle name="Percent 8" xfId="71" xr:uid="{00000000-0005-0000-0000-000049000000}"/>
    <cellStyle name="Percent 9" xfId="72" xr:uid="{00000000-0005-0000-0000-00004A000000}"/>
    <cellStyle name="Title" xfId="73" builtinId="15" customBuiltin="1"/>
    <cellStyle name="Total" xfId="74" builtinId="25" customBuiltin="1"/>
    <cellStyle name="Warning Text" xfId="75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1</xdr:row>
      <xdr:rowOff>7620</xdr:rowOff>
    </xdr:from>
    <xdr:to>
      <xdr:col>2</xdr:col>
      <xdr:colOff>3418047</xdr:colOff>
      <xdr:row>3</xdr:row>
      <xdr:rowOff>38100</xdr:rowOff>
    </xdr:to>
    <xdr:pic>
      <xdr:nvPicPr>
        <xdr:cNvPr id="32914" name="Picture 2">
          <a:extLst>
            <a:ext uri="{FF2B5EF4-FFF2-40B4-BE49-F238E27FC236}">
              <a16:creationId xmlns:a16="http://schemas.microsoft.com/office/drawing/2014/main" id="{00000000-0008-0000-0000-000092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403860"/>
          <a:ext cx="48920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  <pageSetUpPr fitToPage="1"/>
  </sheetPr>
  <dimension ref="A1:H80"/>
  <sheetViews>
    <sheetView showGridLines="0" tabSelected="1" zoomScale="80" zoomScaleNormal="80" zoomScaleSheetLayoutView="100" workbookViewId="0">
      <pane xSplit="3" ySplit="5" topLeftCell="D6" activePane="bottomRight" state="frozen"/>
      <selection pane="topRight" activeCell="F1" sqref="F1"/>
      <selection pane="bottomLeft" activeCell="A6" sqref="A6"/>
      <selection pane="bottomRight" activeCell="C22" sqref="C22"/>
    </sheetView>
  </sheetViews>
  <sheetFormatPr defaultColWidth="12.42578125" defaultRowHeight="15.75" x14ac:dyDescent="0.2"/>
  <cols>
    <col min="1" max="1" width="8.28515625" style="2" customWidth="1"/>
    <col min="2" max="2" width="24.140625" style="2" bestFit="1" customWidth="1"/>
    <col min="3" max="3" width="63.42578125" style="2" bestFit="1" customWidth="1"/>
    <col min="4" max="4" width="9.85546875" style="2" customWidth="1"/>
    <col min="5" max="9" width="19.85546875" style="2" customWidth="1"/>
    <col min="10" max="16384" width="12.42578125" style="2"/>
  </cols>
  <sheetData>
    <row r="1" spans="1:8" ht="31.5" customHeight="1" x14ac:dyDescent="0.2">
      <c r="A1" s="41"/>
      <c r="B1" s="41"/>
      <c r="C1" s="41"/>
      <c r="D1" s="42"/>
      <c r="E1" s="31" t="s">
        <v>31</v>
      </c>
      <c r="F1" s="32"/>
      <c r="G1" s="32"/>
      <c r="H1" s="33"/>
    </row>
    <row r="2" spans="1:8" ht="31.5" customHeight="1" thickBot="1" x14ac:dyDescent="0.25">
      <c r="A2" s="41"/>
      <c r="B2" s="41"/>
      <c r="C2" s="41"/>
      <c r="D2" s="42"/>
      <c r="E2" s="34"/>
      <c r="F2" s="35"/>
      <c r="G2" s="35"/>
      <c r="H2" s="36"/>
    </row>
    <row r="3" spans="1:8" ht="31.5" customHeight="1" x14ac:dyDescent="0.2">
      <c r="A3" s="41"/>
      <c r="B3" s="41"/>
      <c r="C3" s="41"/>
      <c r="D3" s="42"/>
      <c r="E3" s="37" t="s">
        <v>34</v>
      </c>
      <c r="F3" s="37"/>
      <c r="G3" s="37"/>
      <c r="H3" s="38"/>
    </row>
    <row r="4" spans="1:8" ht="31.5" customHeight="1" thickBot="1" x14ac:dyDescent="0.25">
      <c r="A4" s="43"/>
      <c r="B4" s="43"/>
      <c r="C4" s="43"/>
      <c r="D4" s="44"/>
      <c r="E4" s="39"/>
      <c r="F4" s="39"/>
      <c r="G4" s="39"/>
      <c r="H4" s="40"/>
    </row>
    <row r="5" spans="1:8" s="1" customFormat="1" ht="52.5" customHeight="1" thickBot="1" x14ac:dyDescent="0.25">
      <c r="A5" s="11" t="s">
        <v>3</v>
      </c>
      <c r="B5" s="10" t="s">
        <v>29</v>
      </c>
      <c r="C5" s="10" t="s">
        <v>2</v>
      </c>
      <c r="D5" s="10" t="s">
        <v>1</v>
      </c>
      <c r="E5" s="10" t="s">
        <v>28</v>
      </c>
      <c r="F5" s="10" t="s">
        <v>30</v>
      </c>
      <c r="G5" s="10" t="s">
        <v>75</v>
      </c>
      <c r="H5" s="14" t="s">
        <v>32</v>
      </c>
    </row>
    <row r="6" spans="1:8" s="3" customFormat="1" x14ac:dyDescent="0.25">
      <c r="A6" s="9">
        <v>1</v>
      </c>
      <c r="B6" s="15" t="s">
        <v>34</v>
      </c>
      <c r="C6" s="16" t="s">
        <v>52</v>
      </c>
      <c r="D6" s="17" t="s">
        <v>53</v>
      </c>
      <c r="E6" s="9"/>
      <c r="F6" s="9" t="s">
        <v>33</v>
      </c>
      <c r="G6" s="21">
        <f>2.64</f>
        <v>2.64</v>
      </c>
      <c r="H6" s="13">
        <f>IFERROR(F6-G6,0)</f>
        <v>0</v>
      </c>
    </row>
    <row r="7" spans="1:8" s="3" customFormat="1" x14ac:dyDescent="0.25">
      <c r="A7" s="5">
        <v>2</v>
      </c>
      <c r="B7" s="15" t="s">
        <v>34</v>
      </c>
      <c r="C7" s="22" t="s">
        <v>72</v>
      </c>
      <c r="D7" s="17" t="s">
        <v>55</v>
      </c>
      <c r="E7" s="5"/>
      <c r="F7" s="9" t="s">
        <v>33</v>
      </c>
      <c r="G7" s="21">
        <f>25.02/4*6</f>
        <v>37.53</v>
      </c>
      <c r="H7" s="13">
        <f t="shared" ref="H7:H42" si="0">IFERROR(F7-G7,0)</f>
        <v>0</v>
      </c>
    </row>
    <row r="8" spans="1:8" s="3" customFormat="1" x14ac:dyDescent="0.25">
      <c r="A8" s="5">
        <v>3</v>
      </c>
      <c r="B8" s="15" t="s">
        <v>34</v>
      </c>
      <c r="C8" s="22" t="s">
        <v>71</v>
      </c>
      <c r="D8" s="17" t="s">
        <v>55</v>
      </c>
      <c r="E8" s="5"/>
      <c r="F8" s="9" t="s">
        <v>33</v>
      </c>
      <c r="G8" s="21">
        <f>25.02/4*6</f>
        <v>37.53</v>
      </c>
      <c r="H8" s="13">
        <f t="shared" si="0"/>
        <v>0</v>
      </c>
    </row>
    <row r="9" spans="1:8" s="3" customFormat="1" x14ac:dyDescent="0.25">
      <c r="A9" s="9">
        <v>4</v>
      </c>
      <c r="B9" s="15" t="s">
        <v>34</v>
      </c>
      <c r="C9" s="22" t="s">
        <v>73</v>
      </c>
      <c r="D9" s="17" t="s">
        <v>55</v>
      </c>
      <c r="E9" s="5"/>
      <c r="F9" s="9" t="s">
        <v>33</v>
      </c>
      <c r="G9" s="21">
        <f>25.02/4*6</f>
        <v>37.53</v>
      </c>
      <c r="H9" s="13">
        <f t="shared" si="0"/>
        <v>0</v>
      </c>
    </row>
    <row r="10" spans="1:8" s="3" customFormat="1" x14ac:dyDescent="0.25">
      <c r="A10" s="5">
        <v>5</v>
      </c>
      <c r="B10" s="15" t="s">
        <v>34</v>
      </c>
      <c r="C10" s="22" t="s">
        <v>74</v>
      </c>
      <c r="D10" s="17" t="s">
        <v>55</v>
      </c>
      <c r="E10" s="9"/>
      <c r="F10" s="9" t="s">
        <v>33</v>
      </c>
      <c r="G10" s="21">
        <f>31/4*6</f>
        <v>46.5</v>
      </c>
      <c r="H10" s="13">
        <f t="shared" si="0"/>
        <v>0</v>
      </c>
    </row>
    <row r="11" spans="1:8" s="3" customFormat="1" x14ac:dyDescent="0.25">
      <c r="A11" s="5">
        <v>6</v>
      </c>
      <c r="B11" s="15" t="s">
        <v>34</v>
      </c>
      <c r="C11" s="22" t="s">
        <v>68</v>
      </c>
      <c r="D11" s="17" t="s">
        <v>45</v>
      </c>
      <c r="E11" s="5"/>
      <c r="F11" s="9" t="s">
        <v>33</v>
      </c>
      <c r="G11" s="21">
        <v>17.25</v>
      </c>
      <c r="H11" s="13">
        <f t="shared" si="0"/>
        <v>0</v>
      </c>
    </row>
    <row r="12" spans="1:8" s="3" customFormat="1" x14ac:dyDescent="0.25">
      <c r="A12" s="9">
        <v>7</v>
      </c>
      <c r="B12" s="15" t="s">
        <v>34</v>
      </c>
      <c r="C12" s="22" t="s">
        <v>70</v>
      </c>
      <c r="D12" s="18" t="s">
        <v>36</v>
      </c>
      <c r="E12" s="5" t="s">
        <v>41</v>
      </c>
      <c r="F12" s="9" t="s">
        <v>33</v>
      </c>
      <c r="G12" s="21">
        <v>412.5</v>
      </c>
      <c r="H12" s="13">
        <f t="shared" si="0"/>
        <v>0</v>
      </c>
    </row>
    <row r="13" spans="1:8" s="3" customFormat="1" x14ac:dyDescent="0.25">
      <c r="A13" s="5">
        <v>8</v>
      </c>
      <c r="B13" s="15" t="s">
        <v>34</v>
      </c>
      <c r="C13" s="22" t="s">
        <v>62</v>
      </c>
      <c r="D13" s="17" t="s">
        <v>36</v>
      </c>
      <c r="E13" s="5"/>
      <c r="F13" s="9" t="s">
        <v>33</v>
      </c>
      <c r="G13" s="21">
        <v>7.25</v>
      </c>
      <c r="H13" s="13">
        <f t="shared" si="0"/>
        <v>0</v>
      </c>
    </row>
    <row r="14" spans="1:8" s="3" customFormat="1" x14ac:dyDescent="0.25">
      <c r="A14" s="5">
        <v>9</v>
      </c>
      <c r="B14" s="15" t="s">
        <v>34</v>
      </c>
      <c r="C14" s="22" t="s">
        <v>64</v>
      </c>
      <c r="D14" s="17" t="s">
        <v>36</v>
      </c>
      <c r="E14" s="5"/>
      <c r="F14" s="9" t="s">
        <v>33</v>
      </c>
      <c r="G14" s="21">
        <v>7.25</v>
      </c>
      <c r="H14" s="13">
        <f t="shared" si="0"/>
        <v>0</v>
      </c>
    </row>
    <row r="15" spans="1:8" s="3" customFormat="1" x14ac:dyDescent="0.25">
      <c r="A15" s="9">
        <v>10</v>
      </c>
      <c r="B15" s="15" t="s">
        <v>34</v>
      </c>
      <c r="C15" s="22" t="s">
        <v>65</v>
      </c>
      <c r="D15" s="17" t="s">
        <v>45</v>
      </c>
      <c r="E15" s="5"/>
      <c r="F15" s="9" t="s">
        <v>33</v>
      </c>
      <c r="G15" s="21">
        <v>24</v>
      </c>
      <c r="H15" s="13">
        <f t="shared" si="0"/>
        <v>0</v>
      </c>
    </row>
    <row r="16" spans="1:8" s="3" customFormat="1" x14ac:dyDescent="0.25">
      <c r="A16" s="5">
        <v>11</v>
      </c>
      <c r="B16" s="15" t="s">
        <v>34</v>
      </c>
      <c r="C16" s="22" t="s">
        <v>66</v>
      </c>
      <c r="D16" s="17" t="s">
        <v>45</v>
      </c>
      <c r="E16" s="5"/>
      <c r="F16" s="9" t="s">
        <v>33</v>
      </c>
      <c r="G16" s="21">
        <v>24</v>
      </c>
      <c r="H16" s="13">
        <f t="shared" si="0"/>
        <v>0</v>
      </c>
    </row>
    <row r="17" spans="1:8" s="3" customFormat="1" x14ac:dyDescent="0.25">
      <c r="A17" s="5">
        <v>12</v>
      </c>
      <c r="B17" s="15" t="s">
        <v>34</v>
      </c>
      <c r="C17" s="24" t="s">
        <v>59</v>
      </c>
      <c r="D17" s="17" t="s">
        <v>36</v>
      </c>
      <c r="E17" s="5"/>
      <c r="F17" s="9" t="s">
        <v>33</v>
      </c>
      <c r="G17" s="21">
        <v>9.5</v>
      </c>
      <c r="H17" s="13">
        <f t="shared" si="0"/>
        <v>0</v>
      </c>
    </row>
    <row r="18" spans="1:8" s="3" customFormat="1" x14ac:dyDescent="0.25">
      <c r="A18" s="9">
        <v>13</v>
      </c>
      <c r="B18" s="15" t="s">
        <v>34</v>
      </c>
      <c r="C18" s="22" t="s">
        <v>69</v>
      </c>
      <c r="D18" s="17" t="s">
        <v>45</v>
      </c>
      <c r="E18" s="5"/>
      <c r="F18" s="9" t="s">
        <v>33</v>
      </c>
      <c r="G18" s="21">
        <v>22.4</v>
      </c>
      <c r="H18" s="13">
        <f t="shared" si="0"/>
        <v>0</v>
      </c>
    </row>
    <row r="19" spans="1:8" s="3" customFormat="1" x14ac:dyDescent="0.25">
      <c r="A19" s="5">
        <v>14</v>
      </c>
      <c r="B19" s="15" t="s">
        <v>34</v>
      </c>
      <c r="C19" s="24" t="s">
        <v>60</v>
      </c>
      <c r="D19" s="17" t="s">
        <v>36</v>
      </c>
      <c r="E19" s="5"/>
      <c r="F19" s="9" t="s">
        <v>33</v>
      </c>
      <c r="G19" s="21">
        <v>9.5</v>
      </c>
      <c r="H19" s="13">
        <f t="shared" si="0"/>
        <v>0</v>
      </c>
    </row>
    <row r="20" spans="1:8" s="3" customFormat="1" x14ac:dyDescent="0.25">
      <c r="A20" s="5">
        <v>15</v>
      </c>
      <c r="B20" s="15" t="s">
        <v>34</v>
      </c>
      <c r="C20" s="24" t="s">
        <v>60</v>
      </c>
      <c r="D20" s="17" t="s">
        <v>36</v>
      </c>
      <c r="E20" s="5"/>
      <c r="F20" s="9" t="s">
        <v>33</v>
      </c>
      <c r="G20" s="21">
        <v>9.5</v>
      </c>
      <c r="H20" s="13">
        <f t="shared" si="0"/>
        <v>0</v>
      </c>
    </row>
    <row r="21" spans="1:8" s="3" customFormat="1" x14ac:dyDescent="0.25">
      <c r="A21" s="9">
        <v>16</v>
      </c>
      <c r="B21" s="15" t="s">
        <v>34</v>
      </c>
      <c r="C21" s="22" t="s">
        <v>63</v>
      </c>
      <c r="D21" s="17" t="s">
        <v>36</v>
      </c>
      <c r="E21" s="5"/>
      <c r="F21" s="9" t="s">
        <v>33</v>
      </c>
      <c r="G21" s="21">
        <v>9.5</v>
      </c>
      <c r="H21" s="13">
        <f t="shared" si="0"/>
        <v>0</v>
      </c>
    </row>
    <row r="22" spans="1:8" s="3" customFormat="1" x14ac:dyDescent="0.25">
      <c r="A22" s="5">
        <v>17</v>
      </c>
      <c r="B22" s="15" t="s">
        <v>34</v>
      </c>
      <c r="C22" s="16" t="s">
        <v>54</v>
      </c>
      <c r="D22" s="17" t="s">
        <v>55</v>
      </c>
      <c r="E22" s="5" t="s">
        <v>76</v>
      </c>
      <c r="F22" s="9" t="s">
        <v>33</v>
      </c>
      <c r="G22" s="21">
        <v>42.102150000000002</v>
      </c>
      <c r="H22" s="13">
        <f t="shared" si="0"/>
        <v>0</v>
      </c>
    </row>
    <row r="23" spans="1:8" s="3" customFormat="1" x14ac:dyDescent="0.25">
      <c r="A23" s="5">
        <v>18</v>
      </c>
      <c r="B23" s="15" t="s">
        <v>34</v>
      </c>
      <c r="C23" s="16" t="s">
        <v>56</v>
      </c>
      <c r="D23" s="17" t="s">
        <v>55</v>
      </c>
      <c r="E23" s="5" t="s">
        <v>76</v>
      </c>
      <c r="F23" s="9" t="s">
        <v>33</v>
      </c>
      <c r="G23" s="21">
        <v>42.102150000000002</v>
      </c>
      <c r="H23" s="13">
        <f t="shared" si="0"/>
        <v>0</v>
      </c>
    </row>
    <row r="24" spans="1:8" s="3" customFormat="1" x14ac:dyDescent="0.25">
      <c r="A24" s="9">
        <v>19</v>
      </c>
      <c r="B24" s="15" t="s">
        <v>34</v>
      </c>
      <c r="C24" s="16" t="s">
        <v>57</v>
      </c>
      <c r="D24" s="17" t="s">
        <v>55</v>
      </c>
      <c r="E24" s="5" t="s">
        <v>76</v>
      </c>
      <c r="F24" s="9" t="s">
        <v>33</v>
      </c>
      <c r="G24" s="21">
        <v>42.102150000000002</v>
      </c>
      <c r="H24" s="13">
        <f t="shared" si="0"/>
        <v>0</v>
      </c>
    </row>
    <row r="25" spans="1:8" s="3" customFormat="1" x14ac:dyDescent="0.25">
      <c r="A25" s="5">
        <v>20</v>
      </c>
      <c r="B25" s="15" t="s">
        <v>34</v>
      </c>
      <c r="C25" s="16" t="s">
        <v>58</v>
      </c>
      <c r="D25" s="17" t="s">
        <v>55</v>
      </c>
      <c r="E25" s="5" t="s">
        <v>76</v>
      </c>
      <c r="F25" s="9" t="s">
        <v>33</v>
      </c>
      <c r="G25" s="21">
        <v>43.806750000000001</v>
      </c>
      <c r="H25" s="13">
        <f t="shared" si="0"/>
        <v>0</v>
      </c>
    </row>
    <row r="26" spans="1:8" s="3" customFormat="1" x14ac:dyDescent="0.25">
      <c r="A26" s="5">
        <v>21</v>
      </c>
      <c r="B26" s="15" t="s">
        <v>34</v>
      </c>
      <c r="C26" s="19" t="s">
        <v>61</v>
      </c>
      <c r="D26" s="18" t="s">
        <v>36</v>
      </c>
      <c r="E26" s="5" t="s">
        <v>41</v>
      </c>
      <c r="F26" s="9" t="s">
        <v>33</v>
      </c>
      <c r="G26" s="21">
        <v>536.25</v>
      </c>
      <c r="H26" s="13">
        <f t="shared" si="0"/>
        <v>0</v>
      </c>
    </row>
    <row r="27" spans="1:8" s="3" customFormat="1" x14ac:dyDescent="0.25">
      <c r="A27" s="9">
        <v>22</v>
      </c>
      <c r="B27" s="15" t="s">
        <v>34</v>
      </c>
      <c r="C27" s="19" t="s">
        <v>61</v>
      </c>
      <c r="D27" s="17" t="s">
        <v>36</v>
      </c>
      <c r="E27" s="5"/>
      <c r="F27" s="9" t="s">
        <v>33</v>
      </c>
      <c r="G27" s="21">
        <v>9.5</v>
      </c>
      <c r="H27" s="13">
        <f t="shared" si="0"/>
        <v>0</v>
      </c>
    </row>
    <row r="28" spans="1:8" s="3" customFormat="1" x14ac:dyDescent="0.25">
      <c r="A28" s="5">
        <v>23</v>
      </c>
      <c r="B28" s="15" t="s">
        <v>34</v>
      </c>
      <c r="C28" s="23" t="s">
        <v>35</v>
      </c>
      <c r="D28" s="17" t="s">
        <v>36</v>
      </c>
      <c r="E28" s="5"/>
      <c r="F28" s="9" t="s">
        <v>33</v>
      </c>
      <c r="G28" s="21">
        <v>7.59</v>
      </c>
      <c r="H28" s="13">
        <f t="shared" si="0"/>
        <v>0</v>
      </c>
    </row>
    <row r="29" spans="1:8" s="3" customFormat="1" x14ac:dyDescent="0.25">
      <c r="A29" s="5">
        <v>24</v>
      </c>
      <c r="B29" s="15" t="s">
        <v>34</v>
      </c>
      <c r="C29" s="23" t="s">
        <v>37</v>
      </c>
      <c r="D29" s="17" t="s">
        <v>36</v>
      </c>
      <c r="E29" s="5"/>
      <c r="F29" s="9" t="s">
        <v>33</v>
      </c>
      <c r="G29" s="21">
        <f>11.75-1.62</f>
        <v>10.129999999999999</v>
      </c>
      <c r="H29" s="13">
        <f t="shared" si="0"/>
        <v>0</v>
      </c>
    </row>
    <row r="30" spans="1:8" s="3" customFormat="1" x14ac:dyDescent="0.25">
      <c r="A30" s="9">
        <v>25</v>
      </c>
      <c r="B30" s="15" t="s">
        <v>34</v>
      </c>
      <c r="C30" s="23" t="s">
        <v>39</v>
      </c>
      <c r="D30" s="17" t="s">
        <v>36</v>
      </c>
      <c r="E30" s="5"/>
      <c r="F30" s="9" t="s">
        <v>33</v>
      </c>
      <c r="G30" s="21">
        <f>22.68-8.31</f>
        <v>14.37</v>
      </c>
      <c r="H30" s="13">
        <f t="shared" si="0"/>
        <v>0</v>
      </c>
    </row>
    <row r="31" spans="1:8" s="3" customFormat="1" x14ac:dyDescent="0.25">
      <c r="A31" s="5">
        <v>26</v>
      </c>
      <c r="B31" s="15" t="s">
        <v>34</v>
      </c>
      <c r="C31" s="23" t="s">
        <v>47</v>
      </c>
      <c r="D31" s="17" t="s">
        <v>45</v>
      </c>
      <c r="E31" s="5"/>
      <c r="F31" s="9" t="s">
        <v>33</v>
      </c>
      <c r="G31" s="21">
        <v>34.56</v>
      </c>
      <c r="H31" s="13">
        <f t="shared" si="0"/>
        <v>0</v>
      </c>
    </row>
    <row r="32" spans="1:8" s="3" customFormat="1" x14ac:dyDescent="0.25">
      <c r="A32" s="5">
        <v>27</v>
      </c>
      <c r="B32" s="15" t="s">
        <v>34</v>
      </c>
      <c r="C32" s="23" t="s">
        <v>40</v>
      </c>
      <c r="D32" s="18" t="s">
        <v>36</v>
      </c>
      <c r="E32" s="18" t="s">
        <v>41</v>
      </c>
      <c r="F32" s="9" t="s">
        <v>33</v>
      </c>
      <c r="G32" s="21">
        <v>1046.6500000000001</v>
      </c>
      <c r="H32" s="13">
        <f t="shared" si="0"/>
        <v>0</v>
      </c>
    </row>
    <row r="33" spans="1:8" s="3" customFormat="1" x14ac:dyDescent="0.25">
      <c r="A33" s="9">
        <v>28</v>
      </c>
      <c r="B33" s="15" t="s">
        <v>34</v>
      </c>
      <c r="C33" s="23" t="s">
        <v>43</v>
      </c>
      <c r="D33" s="17" t="s">
        <v>36</v>
      </c>
      <c r="E33" s="5"/>
      <c r="F33" s="9" t="s">
        <v>33</v>
      </c>
      <c r="G33" s="21">
        <v>17.37</v>
      </c>
      <c r="H33" s="13">
        <f t="shared" si="0"/>
        <v>0</v>
      </c>
    </row>
    <row r="34" spans="1:8" s="3" customFormat="1" x14ac:dyDescent="0.25">
      <c r="A34" s="5">
        <v>29</v>
      </c>
      <c r="B34" s="15" t="s">
        <v>34</v>
      </c>
      <c r="C34" s="23" t="s">
        <v>44</v>
      </c>
      <c r="D34" s="17" t="s">
        <v>45</v>
      </c>
      <c r="E34" s="5"/>
      <c r="F34" s="9" t="s">
        <v>33</v>
      </c>
      <c r="G34" s="21">
        <v>84.18</v>
      </c>
      <c r="H34" s="13">
        <f t="shared" si="0"/>
        <v>0</v>
      </c>
    </row>
    <row r="35" spans="1:8" s="3" customFormat="1" x14ac:dyDescent="0.25">
      <c r="A35" s="5">
        <v>30</v>
      </c>
      <c r="B35" s="15" t="s">
        <v>34</v>
      </c>
      <c r="C35" s="23" t="s">
        <v>46</v>
      </c>
      <c r="D35" s="17" t="s">
        <v>45</v>
      </c>
      <c r="E35" s="5"/>
      <c r="F35" s="9" t="s">
        <v>33</v>
      </c>
      <c r="G35" s="21">
        <v>84.18</v>
      </c>
      <c r="H35" s="13">
        <f t="shared" si="0"/>
        <v>0</v>
      </c>
    </row>
    <row r="36" spans="1:8" s="3" customFormat="1" x14ac:dyDescent="0.25">
      <c r="A36" s="9">
        <v>31</v>
      </c>
      <c r="B36" s="15" t="s">
        <v>34</v>
      </c>
      <c r="C36" s="23" t="s">
        <v>38</v>
      </c>
      <c r="D36" s="17" t="s">
        <v>36</v>
      </c>
      <c r="E36" s="5"/>
      <c r="F36" s="9" t="s">
        <v>33</v>
      </c>
      <c r="G36" s="21">
        <f>14.3-2.64</f>
        <v>11.66</v>
      </c>
      <c r="H36" s="13">
        <f t="shared" si="0"/>
        <v>0</v>
      </c>
    </row>
    <row r="37" spans="1:8" s="3" customFormat="1" x14ac:dyDescent="0.25">
      <c r="A37" s="5">
        <v>32</v>
      </c>
      <c r="B37" s="15" t="s">
        <v>34</v>
      </c>
      <c r="C37" s="23" t="s">
        <v>51</v>
      </c>
      <c r="D37" s="18" t="s">
        <v>36</v>
      </c>
      <c r="E37" s="18" t="s">
        <v>41</v>
      </c>
      <c r="F37" s="9" t="s">
        <v>33</v>
      </c>
      <c r="G37" s="21">
        <v>911.9</v>
      </c>
      <c r="H37" s="13">
        <f t="shared" si="0"/>
        <v>0</v>
      </c>
    </row>
    <row r="38" spans="1:8" s="3" customFormat="1" x14ac:dyDescent="0.25">
      <c r="A38" s="5">
        <v>33</v>
      </c>
      <c r="B38" s="15" t="s">
        <v>34</v>
      </c>
      <c r="C38" s="23" t="s">
        <v>49</v>
      </c>
      <c r="D38" s="17" t="s">
        <v>45</v>
      </c>
      <c r="E38" s="5"/>
      <c r="F38" s="9" t="s">
        <v>33</v>
      </c>
      <c r="G38" s="21">
        <v>90.84</v>
      </c>
      <c r="H38" s="13">
        <f t="shared" si="0"/>
        <v>0</v>
      </c>
    </row>
    <row r="39" spans="1:8" s="3" customFormat="1" x14ac:dyDescent="0.25">
      <c r="A39" s="9">
        <v>34</v>
      </c>
      <c r="B39" s="15" t="s">
        <v>34</v>
      </c>
      <c r="C39" s="23" t="s">
        <v>42</v>
      </c>
      <c r="D39" s="17" t="s">
        <v>36</v>
      </c>
      <c r="E39" s="5"/>
      <c r="F39" s="9" t="s">
        <v>33</v>
      </c>
      <c r="G39" s="21">
        <v>11.66</v>
      </c>
      <c r="H39" s="13">
        <f t="shared" si="0"/>
        <v>0</v>
      </c>
    </row>
    <row r="40" spans="1:8" s="3" customFormat="1" x14ac:dyDescent="0.25">
      <c r="A40" s="5">
        <v>35</v>
      </c>
      <c r="B40" s="15" t="s">
        <v>34</v>
      </c>
      <c r="C40" s="23" t="s">
        <v>48</v>
      </c>
      <c r="D40" s="17" t="s">
        <v>45</v>
      </c>
      <c r="E40" s="5"/>
      <c r="F40" s="9" t="s">
        <v>33</v>
      </c>
      <c r="G40" s="21">
        <v>20.52</v>
      </c>
      <c r="H40" s="13">
        <f t="shared" si="0"/>
        <v>0</v>
      </c>
    </row>
    <row r="41" spans="1:8" s="3" customFormat="1" x14ac:dyDescent="0.25">
      <c r="A41" s="5">
        <v>36</v>
      </c>
      <c r="B41" s="15" t="s">
        <v>34</v>
      </c>
      <c r="C41" s="23" t="s">
        <v>50</v>
      </c>
      <c r="D41" s="17" t="s">
        <v>45</v>
      </c>
      <c r="E41" s="5"/>
      <c r="F41" s="9" t="s">
        <v>33</v>
      </c>
      <c r="G41" s="21">
        <v>28.75</v>
      </c>
      <c r="H41" s="13">
        <f t="shared" si="0"/>
        <v>0</v>
      </c>
    </row>
    <row r="42" spans="1:8" s="3" customFormat="1" ht="16.5" thickBot="1" x14ac:dyDescent="0.3">
      <c r="A42" s="9">
        <v>37</v>
      </c>
      <c r="B42" s="15" t="s">
        <v>34</v>
      </c>
      <c r="C42" s="20" t="s">
        <v>67</v>
      </c>
      <c r="D42" s="17" t="s">
        <v>45</v>
      </c>
      <c r="E42" s="5"/>
      <c r="F42" s="9" t="s">
        <v>33</v>
      </c>
      <c r="G42" s="21">
        <v>17.25</v>
      </c>
      <c r="H42" s="13">
        <f t="shared" si="0"/>
        <v>0</v>
      </c>
    </row>
    <row r="43" spans="1:8" s="4" customFormat="1" ht="21.75" thickBot="1" x14ac:dyDescent="0.25">
      <c r="A43" s="28" t="s">
        <v>27</v>
      </c>
      <c r="B43" s="29"/>
      <c r="C43" s="29"/>
      <c r="D43" s="29"/>
      <c r="E43" s="29"/>
      <c r="F43" s="29"/>
      <c r="G43" s="29"/>
      <c r="H43" s="30"/>
    </row>
    <row r="44" spans="1:8" s="4" customFormat="1" x14ac:dyDescent="0.2">
      <c r="A44" s="12">
        <v>1</v>
      </c>
      <c r="B44" s="25" t="s">
        <v>4</v>
      </c>
      <c r="C44" s="26"/>
      <c r="D44" s="27"/>
      <c r="E44" s="25"/>
      <c r="F44" s="26"/>
      <c r="G44" s="26"/>
      <c r="H44" s="54"/>
    </row>
    <row r="45" spans="1:8" s="4" customFormat="1" x14ac:dyDescent="0.2">
      <c r="A45" s="6">
        <v>2</v>
      </c>
      <c r="B45" s="45" t="s">
        <v>5</v>
      </c>
      <c r="C45" s="46"/>
      <c r="D45" s="47"/>
      <c r="E45" s="45"/>
      <c r="F45" s="46"/>
      <c r="G45" s="46"/>
      <c r="H45" s="55"/>
    </row>
    <row r="46" spans="1:8" s="4" customFormat="1" x14ac:dyDescent="0.2">
      <c r="A46" s="6">
        <v>3</v>
      </c>
      <c r="B46" s="48" t="s">
        <v>6</v>
      </c>
      <c r="C46" s="49"/>
      <c r="D46" s="50"/>
      <c r="E46" s="48"/>
      <c r="F46" s="49"/>
      <c r="G46" s="49"/>
      <c r="H46" s="56"/>
    </row>
    <row r="47" spans="1:8" s="4" customFormat="1" x14ac:dyDescent="0.2">
      <c r="A47" s="6">
        <v>4</v>
      </c>
      <c r="B47" s="48" t="s">
        <v>7</v>
      </c>
      <c r="C47" s="49"/>
      <c r="D47" s="50"/>
      <c r="E47" s="48"/>
      <c r="F47" s="49"/>
      <c r="G47" s="49"/>
      <c r="H47" s="56"/>
    </row>
    <row r="48" spans="1:8" s="4" customFormat="1" x14ac:dyDescent="0.2">
      <c r="A48" s="6">
        <v>5</v>
      </c>
      <c r="B48" s="45" t="s">
        <v>8</v>
      </c>
      <c r="C48" s="46"/>
      <c r="D48" s="47"/>
      <c r="E48" s="45"/>
      <c r="F48" s="46"/>
      <c r="G48" s="46"/>
      <c r="H48" s="55"/>
    </row>
    <row r="49" spans="1:8" s="4" customFormat="1" x14ac:dyDescent="0.2">
      <c r="A49" s="6">
        <v>6</v>
      </c>
      <c r="B49" s="45" t="s">
        <v>9</v>
      </c>
      <c r="C49" s="46"/>
      <c r="D49" s="47"/>
      <c r="E49" s="45"/>
      <c r="F49" s="46"/>
      <c r="G49" s="46"/>
      <c r="H49" s="55"/>
    </row>
    <row r="50" spans="1:8" s="4" customFormat="1" x14ac:dyDescent="0.2">
      <c r="A50" s="6">
        <v>7</v>
      </c>
      <c r="B50" s="45" t="s">
        <v>10</v>
      </c>
      <c r="C50" s="46"/>
      <c r="D50" s="47"/>
      <c r="E50" s="45"/>
      <c r="F50" s="46"/>
      <c r="G50" s="46"/>
      <c r="H50" s="55"/>
    </row>
    <row r="51" spans="1:8" s="4" customFormat="1" x14ac:dyDescent="0.2">
      <c r="A51" s="6">
        <v>8</v>
      </c>
      <c r="B51" s="45" t="s">
        <v>11</v>
      </c>
      <c r="C51" s="46"/>
      <c r="D51" s="47"/>
      <c r="E51" s="45"/>
      <c r="F51" s="46"/>
      <c r="G51" s="46"/>
      <c r="H51" s="55"/>
    </row>
    <row r="52" spans="1:8" s="4" customFormat="1" x14ac:dyDescent="0.2">
      <c r="A52" s="6">
        <v>9</v>
      </c>
      <c r="B52" s="45" t="s">
        <v>12</v>
      </c>
      <c r="C52" s="46"/>
      <c r="D52" s="47"/>
      <c r="E52" s="45"/>
      <c r="F52" s="46"/>
      <c r="G52" s="46"/>
      <c r="H52" s="55"/>
    </row>
    <row r="53" spans="1:8" s="4" customFormat="1" x14ac:dyDescent="0.2">
      <c r="A53" s="6">
        <v>10</v>
      </c>
      <c r="B53" s="45" t="s">
        <v>13</v>
      </c>
      <c r="C53" s="46"/>
      <c r="D53" s="47"/>
      <c r="E53" s="45"/>
      <c r="F53" s="46"/>
      <c r="G53" s="46"/>
      <c r="H53" s="55"/>
    </row>
    <row r="54" spans="1:8" s="1" customFormat="1" x14ac:dyDescent="0.2">
      <c r="A54" s="6">
        <v>12</v>
      </c>
      <c r="B54" s="48" t="s">
        <v>15</v>
      </c>
      <c r="C54" s="49"/>
      <c r="D54" s="50"/>
      <c r="E54" s="48"/>
      <c r="F54" s="49"/>
      <c r="G54" s="49"/>
      <c r="H54" s="56"/>
    </row>
    <row r="55" spans="1:8" s="1" customFormat="1" x14ac:dyDescent="0.2">
      <c r="A55" s="6">
        <v>11</v>
      </c>
      <c r="B55" s="45" t="s">
        <v>14</v>
      </c>
      <c r="C55" s="46"/>
      <c r="D55" s="47"/>
      <c r="E55" s="45"/>
      <c r="F55" s="46"/>
      <c r="G55" s="46"/>
      <c r="H55" s="55"/>
    </row>
    <row r="56" spans="1:8" x14ac:dyDescent="0.2">
      <c r="A56" s="6">
        <v>17</v>
      </c>
      <c r="B56" s="45" t="s">
        <v>0</v>
      </c>
      <c r="C56" s="46"/>
      <c r="D56" s="47"/>
      <c r="E56" s="45"/>
      <c r="F56" s="46"/>
      <c r="G56" s="46"/>
      <c r="H56" s="55"/>
    </row>
    <row r="57" spans="1:8" x14ac:dyDescent="0.2">
      <c r="A57" s="6">
        <v>13</v>
      </c>
      <c r="B57" s="45" t="s">
        <v>16</v>
      </c>
      <c r="C57" s="46"/>
      <c r="D57" s="47"/>
      <c r="E57" s="45"/>
      <c r="F57" s="46"/>
      <c r="G57" s="46"/>
      <c r="H57" s="55"/>
    </row>
    <row r="58" spans="1:8" x14ac:dyDescent="0.2">
      <c r="A58" s="6">
        <v>14</v>
      </c>
      <c r="B58" s="45" t="s">
        <v>17</v>
      </c>
      <c r="C58" s="46"/>
      <c r="D58" s="47"/>
      <c r="E58" s="45"/>
      <c r="F58" s="46"/>
      <c r="G58" s="46"/>
      <c r="H58" s="55"/>
    </row>
    <row r="59" spans="1:8" x14ac:dyDescent="0.2">
      <c r="A59" s="6">
        <v>15</v>
      </c>
      <c r="B59" s="45" t="s">
        <v>18</v>
      </c>
      <c r="C59" s="46"/>
      <c r="D59" s="47"/>
      <c r="E59" s="45"/>
      <c r="F59" s="46"/>
      <c r="G59" s="46"/>
      <c r="H59" s="55"/>
    </row>
    <row r="60" spans="1:8" x14ac:dyDescent="0.2">
      <c r="A60" s="6">
        <v>16</v>
      </c>
      <c r="B60" s="45" t="s">
        <v>19</v>
      </c>
      <c r="C60" s="46"/>
      <c r="D60" s="47"/>
      <c r="E60" s="45"/>
      <c r="F60" s="46"/>
      <c r="G60" s="46"/>
      <c r="H60" s="55"/>
    </row>
    <row r="61" spans="1:8" x14ac:dyDescent="0.2">
      <c r="A61" s="6">
        <v>18</v>
      </c>
      <c r="B61" s="45" t="s">
        <v>20</v>
      </c>
      <c r="C61" s="46"/>
      <c r="D61" s="47"/>
      <c r="E61" s="45"/>
      <c r="F61" s="46"/>
      <c r="G61" s="46"/>
      <c r="H61" s="55"/>
    </row>
    <row r="62" spans="1:8" x14ac:dyDescent="0.2">
      <c r="A62" s="6">
        <v>19</v>
      </c>
      <c r="B62" s="45" t="s">
        <v>21</v>
      </c>
      <c r="C62" s="46"/>
      <c r="D62" s="47"/>
      <c r="E62" s="45"/>
      <c r="F62" s="46"/>
      <c r="G62" s="46"/>
      <c r="H62" s="55"/>
    </row>
    <row r="63" spans="1:8" x14ac:dyDescent="0.2">
      <c r="A63" s="6">
        <v>20</v>
      </c>
      <c r="B63" s="45" t="s">
        <v>22</v>
      </c>
      <c r="C63" s="46"/>
      <c r="D63" s="47"/>
      <c r="E63" s="45"/>
      <c r="F63" s="46"/>
      <c r="G63" s="46"/>
      <c r="H63" s="55"/>
    </row>
    <row r="64" spans="1:8" x14ac:dyDescent="0.2">
      <c r="A64" s="6">
        <v>21</v>
      </c>
      <c r="B64" s="45" t="s">
        <v>23</v>
      </c>
      <c r="C64" s="46"/>
      <c r="D64" s="47"/>
      <c r="E64" s="45"/>
      <c r="F64" s="46"/>
      <c r="G64" s="46"/>
      <c r="H64" s="55"/>
    </row>
    <row r="65" spans="1:8" x14ac:dyDescent="0.2">
      <c r="A65" s="6">
        <v>22</v>
      </c>
      <c r="B65" s="45" t="s">
        <v>24</v>
      </c>
      <c r="C65" s="46"/>
      <c r="D65" s="47"/>
      <c r="E65" s="45"/>
      <c r="F65" s="46"/>
      <c r="G65" s="46"/>
      <c r="H65" s="55"/>
    </row>
    <row r="66" spans="1:8" x14ac:dyDescent="0.2">
      <c r="A66" s="6">
        <v>23</v>
      </c>
      <c r="B66" s="45" t="s">
        <v>26</v>
      </c>
      <c r="C66" s="46"/>
      <c r="D66" s="47"/>
      <c r="E66" s="45"/>
      <c r="F66" s="46"/>
      <c r="G66" s="46"/>
      <c r="H66" s="55"/>
    </row>
    <row r="67" spans="1:8" ht="16.5" thickBot="1" x14ac:dyDescent="0.25">
      <c r="A67" s="7">
        <v>24</v>
      </c>
      <c r="B67" s="51" t="s">
        <v>25</v>
      </c>
      <c r="C67" s="52"/>
      <c r="D67" s="53"/>
      <c r="E67" s="51"/>
      <c r="F67" s="52"/>
      <c r="G67" s="52"/>
      <c r="H67" s="57"/>
    </row>
    <row r="68" spans="1:8" s="8" customFormat="1" ht="47.25" customHeight="1" x14ac:dyDescent="0.2">
      <c r="A68" s="2"/>
      <c r="B68" s="2"/>
      <c r="C68" s="2"/>
      <c r="D68" s="2"/>
      <c r="E68" s="2"/>
      <c r="F68" s="2"/>
      <c r="G68" s="2"/>
    </row>
    <row r="69" spans="1:8" s="8" customFormat="1" ht="47.25" customHeight="1" x14ac:dyDescent="0.2">
      <c r="A69" s="2"/>
      <c r="B69" s="2"/>
      <c r="C69" s="2"/>
      <c r="D69" s="2"/>
      <c r="E69" s="2"/>
      <c r="F69" s="2"/>
      <c r="G69" s="2"/>
    </row>
    <row r="70" spans="1:8" s="8" customFormat="1" ht="47.25" customHeight="1" x14ac:dyDescent="0.2">
      <c r="A70" s="2"/>
      <c r="B70" s="2"/>
      <c r="C70" s="2"/>
      <c r="D70" s="2"/>
      <c r="E70" s="2"/>
      <c r="F70" s="2"/>
      <c r="G70" s="2"/>
    </row>
    <row r="71" spans="1:8" s="8" customFormat="1" ht="47.25" customHeight="1" x14ac:dyDescent="0.2">
      <c r="A71" s="2"/>
      <c r="B71" s="2"/>
      <c r="C71" s="2"/>
      <c r="D71" s="2"/>
      <c r="E71" s="2"/>
      <c r="F71" s="2"/>
      <c r="G71" s="2"/>
    </row>
    <row r="72" spans="1:8" s="8" customFormat="1" ht="47.25" customHeight="1" x14ac:dyDescent="0.2">
      <c r="A72" s="2"/>
      <c r="B72" s="2"/>
      <c r="C72" s="2"/>
      <c r="D72" s="2"/>
      <c r="E72" s="2"/>
      <c r="F72" s="2"/>
      <c r="G72" s="2"/>
    </row>
    <row r="73" spans="1:8" s="8" customFormat="1" ht="47.25" customHeight="1" x14ac:dyDescent="0.2">
      <c r="A73" s="2"/>
      <c r="B73" s="2"/>
      <c r="C73" s="2"/>
      <c r="D73" s="2"/>
      <c r="E73" s="2"/>
      <c r="F73" s="2"/>
      <c r="G73" s="2"/>
    </row>
    <row r="74" spans="1:8" s="8" customFormat="1" ht="47.25" customHeight="1" x14ac:dyDescent="0.2">
      <c r="A74" s="2"/>
      <c r="B74" s="2"/>
      <c r="C74" s="2"/>
      <c r="D74" s="2"/>
      <c r="E74" s="2"/>
      <c r="F74" s="2"/>
      <c r="G74" s="2"/>
    </row>
    <row r="75" spans="1:8" s="8" customFormat="1" ht="16.5" customHeight="1" x14ac:dyDescent="0.2">
      <c r="A75" s="2"/>
      <c r="B75" s="2"/>
      <c r="C75" s="2"/>
      <c r="D75" s="2"/>
      <c r="E75" s="2"/>
      <c r="F75" s="2"/>
      <c r="G75" s="2"/>
    </row>
    <row r="76" spans="1:8" s="8" customFormat="1" ht="16.5" customHeight="1" x14ac:dyDescent="0.2">
      <c r="A76" s="2"/>
      <c r="B76" s="2"/>
      <c r="C76" s="2"/>
      <c r="D76" s="2"/>
      <c r="E76" s="2"/>
      <c r="F76" s="2"/>
      <c r="G76" s="2"/>
    </row>
    <row r="77" spans="1:8" s="8" customFormat="1" x14ac:dyDescent="0.2">
      <c r="A77" s="2"/>
      <c r="B77" s="2"/>
      <c r="C77" s="2"/>
      <c r="D77" s="2"/>
      <c r="E77" s="2"/>
      <c r="F77" s="2"/>
      <c r="G77" s="2"/>
    </row>
    <row r="78" spans="1:8" s="8" customFormat="1" x14ac:dyDescent="0.2">
      <c r="A78" s="2"/>
      <c r="B78" s="2"/>
      <c r="C78" s="2"/>
      <c r="D78" s="2"/>
      <c r="E78" s="2"/>
      <c r="F78" s="2"/>
      <c r="G78" s="2"/>
    </row>
    <row r="79" spans="1:8" s="8" customFormat="1" x14ac:dyDescent="0.2">
      <c r="A79" s="2"/>
      <c r="B79" s="2"/>
      <c r="C79" s="2"/>
      <c r="D79" s="2"/>
      <c r="E79" s="2"/>
      <c r="F79" s="2"/>
      <c r="G79" s="2"/>
    </row>
    <row r="80" spans="1:8" s="8" customFormat="1" x14ac:dyDescent="0.2">
      <c r="A80" s="2"/>
      <c r="B80" s="2"/>
      <c r="C80" s="2"/>
      <c r="D80" s="2"/>
      <c r="E80" s="2"/>
      <c r="F80" s="2"/>
      <c r="G80" s="2"/>
    </row>
  </sheetData>
  <sortState xmlns:xlrd2="http://schemas.microsoft.com/office/spreadsheetml/2017/richdata2" ref="A6:I45">
    <sortCondition ref="C6:C45"/>
  </sortState>
  <mergeCells count="52">
    <mergeCell ref="E57:H57"/>
    <mergeCell ref="E58:H58"/>
    <mergeCell ref="E59:H59"/>
    <mergeCell ref="E60:H60"/>
    <mergeCell ref="E67:H67"/>
    <mergeCell ref="E61:H61"/>
    <mergeCell ref="E62:H62"/>
    <mergeCell ref="E63:H63"/>
    <mergeCell ref="E64:H64"/>
    <mergeCell ref="E65:H65"/>
    <mergeCell ref="E66:H66"/>
    <mergeCell ref="B65:D65"/>
    <mergeCell ref="B66:D66"/>
    <mergeCell ref="B67:D67"/>
    <mergeCell ref="E44:H44"/>
    <mergeCell ref="E45:H45"/>
    <mergeCell ref="E46:H46"/>
    <mergeCell ref="E47:H47"/>
    <mergeCell ref="E48:H48"/>
    <mergeCell ref="E49:H49"/>
    <mergeCell ref="E50:H50"/>
    <mergeCell ref="E51:H51"/>
    <mergeCell ref="E52:H52"/>
    <mergeCell ref="E53:H53"/>
    <mergeCell ref="E54:H54"/>
    <mergeCell ref="E55:H55"/>
    <mergeCell ref="E56:H56"/>
    <mergeCell ref="B60:D60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B50:D50"/>
    <mergeCell ref="B51:D51"/>
    <mergeCell ref="B52:D52"/>
    <mergeCell ref="B53:D53"/>
    <mergeCell ref="B54:D54"/>
    <mergeCell ref="B45:D45"/>
    <mergeCell ref="B46:D46"/>
    <mergeCell ref="B47:D47"/>
    <mergeCell ref="B48:D48"/>
    <mergeCell ref="B49:D49"/>
    <mergeCell ref="B44:D44"/>
    <mergeCell ref="A43:H43"/>
    <mergeCell ref="E1:H2"/>
    <mergeCell ref="E3:H4"/>
    <mergeCell ref="A1:D4"/>
  </mergeCells>
  <printOptions horizontalCentered="1"/>
  <pageMargins left="0.25" right="0.25" top="0.75" bottom="0.75" header="0.3" footer="0.3"/>
  <pageSetup scale="52" orientation="portrait" r:id="rId1"/>
  <headerFooter alignWithMargins="0">
    <oddHeader>&amp;C&amp;G</oddHeader>
    <oddFooter>&amp;RPage &amp;P of &amp;N</oddFooter>
  </headerFooter>
  <rowBreaks count="1" manualBreakCount="1">
    <brk id="47" max="8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2EB99C0D86574B97F9E2E6F9D5B373" ma:contentTypeVersion="10" ma:contentTypeDescription="Create a new document." ma:contentTypeScope="" ma:versionID="f45e9da4bd818437fb43c88f1c814945">
  <xsd:schema xmlns:xsd="http://www.w3.org/2001/XMLSchema" xmlns:xs="http://www.w3.org/2001/XMLSchema" xmlns:p="http://schemas.microsoft.com/office/2006/metadata/properties" xmlns:ns3="8c9480a2-151a-4427-b6c9-bba1fa6f4c9c" targetNamespace="http://schemas.microsoft.com/office/2006/metadata/properties" ma:root="true" ma:fieldsID="b5329157ea0c01640d70c02e0af58ce5" ns3:_="">
    <xsd:import namespace="8c9480a2-151a-4427-b6c9-bba1fa6f4c9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480a2-151a-4427-b6c9-bba1fa6f4c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7EE975-D12C-4D7D-86AA-5C200AEB64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DD0A8D-DF92-4B65-BD62-0828CB13843F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8c9480a2-151a-4427-b6c9-bba1fa6f4c9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A883ED1-1CD2-4E1F-85CF-497D49999B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9480a2-151a-4427-b6c9-bba1fa6f4c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TARGET PRICING</vt:lpstr>
      <vt:lpstr>'TARGET PRICING'!Print_Area</vt:lpstr>
      <vt:lpstr>'TARGET PRICING'!Print_Titles</vt:lpstr>
    </vt:vector>
  </TitlesOfParts>
  <Company>Performance Management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Austin</dc:creator>
  <cp:lastModifiedBy>Michael Groshens</cp:lastModifiedBy>
  <cp:lastPrinted>2020-02-06T16:36:40Z</cp:lastPrinted>
  <dcterms:created xsi:type="dcterms:W3CDTF">2005-08-03T14:31:08Z</dcterms:created>
  <dcterms:modified xsi:type="dcterms:W3CDTF">2020-02-06T16:36:50Z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0x010100C02EB99C0D86574B97F9E2E6F9D5B373</vt:lpwstr>
  </property>
</Properties>
</file>